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LICITACIONES\2019\TRANSPARENCI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  <externalReference r:id="rId10"/>
  </externalReferences>
  <definedNames>
    <definedName name="Hidden_1_Tabla_4166474">Hidden_1_Tabla_416647!$A$1:$A$3</definedName>
    <definedName name="Hidden_13">Hidden_1!$A$1:$A$4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I24" i="1" l="1"/>
  <c r="AA24" i="1"/>
  <c r="T24" i="1"/>
  <c r="R24" i="1"/>
  <c r="AI23" i="1"/>
  <c r="AA23" i="1"/>
  <c r="T23" i="1"/>
  <c r="R23" i="1"/>
  <c r="AI22" i="1"/>
  <c r="AA22" i="1"/>
  <c r="T22" i="1"/>
  <c r="R22" i="1"/>
  <c r="AI21" i="1"/>
  <c r="AA21" i="1"/>
  <c r="T21" i="1"/>
  <c r="R21" i="1"/>
  <c r="AI20" i="1"/>
  <c r="AA20" i="1"/>
  <c r="T20" i="1"/>
  <c r="R20" i="1"/>
  <c r="AI19" i="1"/>
  <c r="AA19" i="1"/>
  <c r="T19" i="1"/>
  <c r="R19" i="1"/>
  <c r="AI18" i="1"/>
  <c r="AA18" i="1"/>
  <c r="T18" i="1"/>
  <c r="R18" i="1"/>
  <c r="AI17" i="1" l="1"/>
  <c r="AA17" i="1"/>
  <c r="T17" i="1"/>
  <c r="R17" i="1"/>
  <c r="R16" i="1" l="1"/>
  <c r="R15" i="1"/>
  <c r="R14" i="1"/>
  <c r="R13" i="1"/>
  <c r="R12" i="1"/>
  <c r="R11" i="1"/>
  <c r="R10" i="1"/>
  <c r="R9" i="1"/>
  <c r="AI16" i="1" l="1"/>
  <c r="AI15" i="1"/>
  <c r="AI14" i="1"/>
  <c r="AI13" i="1"/>
  <c r="AI12" i="1"/>
  <c r="AI11" i="1"/>
  <c r="AI10" i="1"/>
  <c r="AI9" i="1"/>
  <c r="AI8" i="1"/>
  <c r="AA16" i="1"/>
  <c r="AA15" i="1"/>
  <c r="AA14" i="1"/>
  <c r="AA13" i="1"/>
  <c r="AA12" i="1"/>
  <c r="AA11" i="1"/>
  <c r="AA10" i="1"/>
  <c r="T16" i="1"/>
  <c r="T15" i="1"/>
  <c r="T14" i="1"/>
  <c r="T13" i="1"/>
  <c r="T12" i="1"/>
  <c r="T11" i="1"/>
  <c r="T10" i="1"/>
  <c r="AA9" i="1" l="1"/>
  <c r="T9" i="1"/>
  <c r="R8" i="1" l="1"/>
  <c r="T8" i="1" l="1"/>
  <c r="AA8" i="1" l="1"/>
</calcChain>
</file>

<file path=xl/sharedStrings.xml><?xml version="1.0" encoding="utf-8"?>
<sst xmlns="http://schemas.openxmlformats.org/spreadsheetml/2006/main" count="768" uniqueCount="283">
  <si>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</si>
  <si>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</si>
  <si>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</si>
  <si>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</si>
  <si>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</si>
  <si>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</si>
  <si>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</si>
  <si>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</si>
  <si>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</si>
  <si>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</si>
  <si>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</si>
  <si>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</si>
  <si>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</si>
  <si>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</si>
  <si>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</si>
  <si>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</si>
  <si>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</si>
  <si>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</si>
  <si>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</si>
  <si>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</si>
  <si>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</si>
  <si>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</si>
  <si>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</si>
  <si>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</si>
  <si>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</si>
  <si>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</si>
  <si>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</si>
  <si>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</si>
  <si>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</si>
  <si>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</si>
  <si>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</si>
  <si>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</si>
  <si>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</si>
  <si>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</si>
  <si>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</si>
  <si>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</si>
  <si>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</si>
  <si>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</si>
  <si>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</si>
  <si>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</si>
  <si>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</si>
  <si>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</si>
  <si>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</si>
  <si>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</si>
  <si>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</si>
  <si>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</si>
  <si>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</si>
  <si>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</si>
  <si>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</si>
  <si>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</si>
  <si>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</si>
  <si>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</si>
  <si>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</si>
  <si>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</si>
  <si>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</si>
  <si>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</si>
  <si>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</si>
  <si>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</si>
  <si>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</si>
  <si>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</si>
  <si>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</si>
  <si>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</si>
  <si>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</si>
  <si>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</si>
  <si>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</si>
  <si>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</si>
  <si>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</si>
  <si>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</si>
  <si>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</si>
  <si>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</si>
  <si>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</si>
  <si>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</si>
  <si>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</si>
  <si>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</si>
  <si>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</si>
  <si>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</si>
  <si>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</si>
  <si>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</si>
  <si>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</si>
  <si>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</si>
  <si>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</si>
  <si>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</si>
  <si>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</si>
  <si>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</si>
  <si>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</si>
  <si>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</si>
  <si>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</si>
  <si>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</si>
  <si>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</si>
  <si>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</si>
  <si>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</si>
  <si>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</si>
  <si>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</si>
  <si>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</si>
  <si>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</si>
  <si>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</si>
  <si>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</si>
  <si>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</si>
  <si>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</si>
  <si>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</si>
  <si>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</si>
  <si>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</si>
  <si>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</si>
  <si>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</si>
  <si>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</si>
  <si>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</si>
  <si>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</si>
  <si>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</si>
  <si>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</si>
  <si>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Tabla_416659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</si>
  <si>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</si>
  <si>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</si>
  <si>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</si>
  <si>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</si>
  <si>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</si>
  <si>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</si>
  <si>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</si>
  <si>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</si>
  <si>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</si>
  <si>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</si>
  <si>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</si>
  <si>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</si>
  <si>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</si>
  <si>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</si>
  <si>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</si>
  <si>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</si>
  <si>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</si>
  <si>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</si>
  <si>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</si>
  <si>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</si>
  <si>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</si>
  <si>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</si>
  <si>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</si>
  <si>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</si>
  <si>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</si>
  <si>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</si>
  <si>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</si>
  <si>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</si>
  <si>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</si>
  <si>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</si>
  <si>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</si>
  <si>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</si>
  <si>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</si>
  <si>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</si>
  <si>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</si>
  <si>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</si>
  <si>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</si>
  <si>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</si>
  <si>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</si>
  <si>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</si>
  <si>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</si>
  <si>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Otra (Licitacion simplificada)</t>
  </si>
  <si>
    <t>M.N.</t>
  </si>
  <si>
    <t>Invitacion a cuando menos 3 personas</t>
  </si>
  <si>
    <t>Licitación Pública</t>
  </si>
  <si>
    <t>DIRECCION DE INFRAESTRUCTURA Y OBRAS PUBLICAS</t>
  </si>
  <si>
    <t>NA</t>
  </si>
  <si>
    <t>TRANSFERENCIA/ CHEQUE</t>
  </si>
  <si>
    <t>AREA DE LICITACIONES</t>
  </si>
  <si>
    <t>CONSTRUCCION DE MURO DE CONTENCION Y ALCANTARILLAS EN ESTACIONAMIENTO DEL CAPTA, SAN MIGUEL DE ALLENDE, GTO</t>
  </si>
  <si>
    <t>AMPLIACION DE RED DE DISTRIBUCION DE ENERGIA ELECTRICA EN LAS CALLES INDEPENDENCIA Y ZARAGOZA EN LA LOCALIDAD LOS RODRIGUEZ</t>
  </si>
  <si>
    <t>AMPLIACION DE LINEA ELECTRICA Y RED DE DISTRIBUCION EN LAS CALLES LAZARO CARDENAS, DE LA IGLESIA, EMILIANO ZAPATA Y RAYON EN LA LOCALIDAD DE PUENTE DEL CARMEN</t>
  </si>
  <si>
    <t>AMPLIACION DE LINEA ELECTRICA Y RED DE DISTRIBUCION EN LAS CALLES PRINCIPAL Y DE LA CARRETERA EN LA LOCALIDAD DE SAN FRANCISCO</t>
  </si>
  <si>
    <t>AMPLIACION DE RED DE DISTRIBUCION DE ENERGIA ELECTRICA EN CALLES PRINCIPAL, GOLONDRINAS Y PARAISO EN LA LOCALIDAD DE SAN MIGUELITO II</t>
  </si>
  <si>
    <t>AMPLIACION DE LINEA ELECTRICA Y RED DE DISTRIBUCION EN LA CALLE PARAISO Y AVENIDA DE LOS TORRES EN LA LOCALIDAD DE LOS TORRES</t>
  </si>
  <si>
    <t>CONSTRUCCION, DESAZOLVE, CONSERVACION Y MEJORAMIENTO DE OBRAS DE BORDERIA PARA ABREVADERO, EN DIVERSAS COMUNIDADES DEL MUNICIPIO DE SAN MIGUEL DE ALLENDE, GTO</t>
  </si>
  <si>
    <t>CONSTRUCCION DE RED DE DRENAJE SANITARIO. (COLONIA NUEVO TENOCHTITLAN, EJIDO DE TIRADO)</t>
  </si>
  <si>
    <t>CONSTRUCCION DEL PARQUE EN EL BARRIO DEL OBRAJEDE SAN MIGUEL DE ALLENDE, GTO. (2DA. ETAPA)</t>
  </si>
  <si>
    <t>DIOP-OC/RECURSOMUNICIPAL2018/014-06019</t>
  </si>
  <si>
    <t>DIOP-OC/SEDESHU/GTO/PSBGTO/FAISM2019/015-06019</t>
  </si>
  <si>
    <t>DIOP-OC/SEDESHU/GTO/PSBMC/FAISM2019/016-072019</t>
  </si>
  <si>
    <t>DIOP-OC/SEDESHU/GTO/PSBMC/FAISM2019/017-072019.</t>
  </si>
  <si>
    <t>DIOP-OC/SEDESHU/GTO/PSBMC/FAISM2019/018-072019</t>
  </si>
  <si>
    <t>DIOP-OC/SEDESHU/GTO/PSBMC/FAISM2019/019-072019</t>
  </si>
  <si>
    <t>DIOP-OC/FIBIR/BORD/RECURSOMUNICIPAL2019/020-072019</t>
  </si>
  <si>
    <t>DIOP-OC/SEDESHU/GTO/PSBGTO/FAISM2019/023-072019</t>
  </si>
  <si>
    <t>DIOP-OC/ESTATAL/024A-072019</t>
  </si>
  <si>
    <t>18 DE JULIO DEL 2019</t>
  </si>
  <si>
    <t>14 DE NOVIEMBRE DEL 2019</t>
  </si>
  <si>
    <t>22 DE JULIO DEL 2019</t>
  </si>
  <si>
    <t>19 DE SEPTIEMBRE DEL 2019</t>
  </si>
  <si>
    <t>22  DE JULIO DEL 2019</t>
  </si>
  <si>
    <t>15 DE JULIODEL 2019</t>
  </si>
  <si>
    <t>31 DE JULIO DEL 2019</t>
  </si>
  <si>
    <t>01 DE AGOSTO DEL 2019</t>
  </si>
  <si>
    <t>28 DE NOVIEMBRE DEL 2019</t>
  </si>
  <si>
    <t>27 DE ENERO DEL 2020</t>
  </si>
  <si>
    <t>ART. 76 DE LA LEY DE OBRA PUBLICA Y SERVICIOS RELACIONADOS CON LA MISMA PARA EL ESTADO Y LOS MUNICIPIOS DE GUANAJUATO</t>
  </si>
  <si>
    <t>CONSTRUCTORA NAHMARQ SAS DE CV</t>
  </si>
  <si>
    <t>INSTALACIONES ELECTROMECANICAS DEL BAJIO SA DE CV</t>
  </si>
  <si>
    <t>CONSORCIO ELECTRICO OMEGA S.A. DE C.V.</t>
  </si>
  <si>
    <t>JOSE LUIS</t>
  </si>
  <si>
    <t>GONZALEZ</t>
  </si>
  <si>
    <t>CANO</t>
  </si>
  <si>
    <t>JOSE LUIS GONZALEZ CANO</t>
  </si>
  <si>
    <t>OTOCHMEX S.A. DE C.V.</t>
  </si>
  <si>
    <t>MOVIMIENTOS INDUSTRIALES DE LA CONSTRUCCION, S.A. DE C.V.</t>
  </si>
  <si>
    <t>CONSTHIAFRI SA DE CV</t>
  </si>
  <si>
    <t>RAFAEL VEGA GUERRERO</t>
  </si>
  <si>
    <t>RAFAEL</t>
  </si>
  <si>
    <t>VEGA</t>
  </si>
  <si>
    <t>GUERRERO</t>
  </si>
  <si>
    <t>11 DE JULIO DEL 2019</t>
  </si>
  <si>
    <t>19 DE JULIO DEL 2019</t>
  </si>
  <si>
    <t>12 DE JULIO DEL 2019</t>
  </si>
  <si>
    <t>26 DE JULIO DEL 2019</t>
  </si>
  <si>
    <t>29 DE JULIO DEL 2019</t>
  </si>
  <si>
    <t>1, 2, 3</t>
  </si>
  <si>
    <t>10, 11</t>
  </si>
  <si>
    <t>MUNICIPAL 2018</t>
  </si>
  <si>
    <t>CONVENIO ESTATAL</t>
  </si>
  <si>
    <t>CNA170808UQ6</t>
  </si>
  <si>
    <t>CON1604256E0</t>
  </si>
  <si>
    <t>VEGR790312JT8</t>
  </si>
  <si>
    <t xml:space="preserve">IEB090904JKA
</t>
  </si>
  <si>
    <t>CEO060106SR4</t>
  </si>
  <si>
    <t>GOCL771215SF3</t>
  </si>
  <si>
    <t>OTO110713MP7</t>
  </si>
  <si>
    <t>CAPTA</t>
  </si>
  <si>
    <t>LOS RODRIGUEZ</t>
  </si>
  <si>
    <t>PUENTE DEL CARMEN</t>
  </si>
  <si>
    <t>SAN FRANCISCO</t>
  </si>
  <si>
    <t>SAN MIGUELITO II</t>
  </si>
  <si>
    <t>LOS TORRES</t>
  </si>
  <si>
    <t>VARIAS COMUNIDADES</t>
  </si>
  <si>
    <t>COLONIA NUEVO TENOCHTITLAN</t>
  </si>
  <si>
    <t>BARRIO DEL OBRAJE</t>
  </si>
  <si>
    <t>DIOP-OC/RECURSOMUNICIPAL2016/026-082019</t>
  </si>
  <si>
    <t>ART. 76 DE LOPSRMEMG</t>
  </si>
  <si>
    <t>REUBICACION DE LINEA DE MEDIA TENSION CETAC, SAN MIGUEL DEL ALLENDE, GTO</t>
  </si>
  <si>
    <t>OLMACE, S.A. DE C.V.</t>
  </si>
  <si>
    <t>OLM100818M80</t>
  </si>
  <si>
    <t>08 DE AGOSTO DEL 2019</t>
  </si>
  <si>
    <t>09 DE AGOSTO DEL 2019</t>
  </si>
  <si>
    <t>07 DE OCTUBRE DEL 2019</t>
  </si>
  <si>
    <t>ESTATAL</t>
  </si>
  <si>
    <t>DIOP-FED/ACMPM/027-082019</t>
  </si>
  <si>
    <t>INTEGRACION DE PINTURAS EN CENTRO HISTORICO</t>
  </si>
  <si>
    <t>04 DE SEPTIEMBRE DEL 2019</t>
  </si>
  <si>
    <t>10 DE SEPTIEMBRE DEL 2019</t>
  </si>
  <si>
    <t>08 DE DICIEMBRE DEL 2019</t>
  </si>
  <si>
    <t>FEDERAL</t>
  </si>
  <si>
    <t>DIOP-FED/ACMPM/028-082019</t>
  </si>
  <si>
    <t>PARROQUIA DE SAN MIGUEL ARCANGEL, RESTAUARACION Y MANTENIMIENTO EN CUBIERTAS</t>
  </si>
  <si>
    <t>CLAUDIA PATRICIA</t>
  </si>
  <si>
    <t>ESCALANTE</t>
  </si>
  <si>
    <t>RENDON</t>
  </si>
  <si>
    <t>CLAUDIA PATRICIA ESCALANTE RENDON</t>
  </si>
  <si>
    <t>EARC740522GW3</t>
  </si>
  <si>
    <t>DIOP-FED/ACMPM/029-082019</t>
  </si>
  <si>
    <t>PROYECTO E INTERVENCION DE RETIRO Y COLOCACION DE NOMENCLATURA EN ZONA DE CENTRO HISTORICO</t>
  </si>
  <si>
    <t>DIOP-OC/SEDESHU/GTO/PEMC/RECURSOMUNICIPAL2017/032-092019</t>
  </si>
  <si>
    <t>REHABILITACION CON PAVIMENTO DE CONCRETO ESTAMPADO EN LA AVENIDA GUADALUPE, SAN MIGUEL DE ALLENDE, GTO</t>
  </si>
  <si>
    <t>ENRIQUE ALONSO</t>
  </si>
  <si>
    <t>CADENA</t>
  </si>
  <si>
    <t>ESPINOSA</t>
  </si>
  <si>
    <t>ENRIQUE ALONSO CADENA ESPINOSA</t>
  </si>
  <si>
    <t>CAEE8007151N1</t>
  </si>
  <si>
    <t>17 DE SEPTIEMBRE DEL 2019</t>
  </si>
  <si>
    <t>18 DE SEPTIEMBRE DEL 2019</t>
  </si>
  <si>
    <t>06 DE DICIEMBRE DEL 2019</t>
  </si>
  <si>
    <t>DIOP-OC/SEDESHU/GTO/PEMC/FAISM2019/034-092019</t>
  </si>
  <si>
    <t>CONSTRUCCION DE CONCRETO HIDRAULICO DE LA CALLE LIBERTAD EN COLONIA EJIDO NUEVO PANTOJA SAN MIGUEL DE ALLENDE, GUANAJUATO</t>
  </si>
  <si>
    <t>CONSTRUCTORA BRIGUE SA DE CV</t>
  </si>
  <si>
    <t>CBR820227AC3</t>
  </si>
  <si>
    <t>27 DE SEPTIEMBRE DEL 2019</t>
  </si>
  <si>
    <t>30 DE SEPTIEMBRE DEL 2019</t>
  </si>
  <si>
    <t>19 DE DICIEMBRE DEL 2019</t>
  </si>
  <si>
    <t>DIOP-OC/CODE/RECURSOMUNICIPAL2017/035-092019</t>
  </si>
  <si>
    <t>CONSTRUCCION DE SALON DE USOS MULTIPLES EN LA UNIDAD DEPORTIVA LUIS H. DUCOING DE SAN MIGUEL DE ALLENDE, GTO</t>
  </si>
  <si>
    <t>VICTOR MANUEL</t>
  </si>
  <si>
    <t xml:space="preserve">REYES </t>
  </si>
  <si>
    <t>SOTO</t>
  </si>
  <si>
    <t>VICTOR MANUEL REYES SOTO</t>
  </si>
  <si>
    <t>RESV820724977</t>
  </si>
  <si>
    <t>28 DE DICIEMBRE DEL 2019</t>
  </si>
  <si>
    <t>DIOP-OC/SEDESHU/GTO/PSBMC/FAISM2019/037-092019</t>
  </si>
  <si>
    <t>AMPLIACION DE LINEA ELECTRICA Y RED DE DISTRIBUCION EN  CALLE SIN NOMBRE Y CALLE J. CLEMENTE OROZCO EN LA LOCALIDAD SAN CRISTOBAL</t>
  </si>
  <si>
    <t>CONSORCIO ELECTRICO OMEGA SA DE CV</t>
  </si>
  <si>
    <t>CEO 060106 SR4</t>
  </si>
  <si>
    <t>02 DE SEPTIEMBRE DEL 2019</t>
  </si>
  <si>
    <t>03 DE SEPTIEMBRE DEL 2019</t>
  </si>
  <si>
    <t>01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</si>
</sst>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917864</xdr:colOff>
      <xdr:row>6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15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917864</xdr:colOff>
      <xdr:row>16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22686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7864" y="19257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3</xdr:row>
      <xdr:rowOff>554182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4</xdr:row>
      <xdr:rowOff>554182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5</xdr:row>
      <xdr:rowOff>554182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6</xdr:row>
      <xdr:rowOff>554182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7</xdr:row>
      <xdr:rowOff>554182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8</xdr:row>
      <xdr:rowOff>554182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9</xdr:row>
      <xdr:rowOff>554182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10</xdr:row>
      <xdr:rowOff>554182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11</xdr:row>
      <xdr:rowOff>554182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12</xdr:row>
      <xdr:rowOff>554182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13</xdr:row>
      <xdr:rowOff>554182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14</xdr:row>
      <xdr:rowOff>554182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15</xdr:row>
      <xdr:rowOff>554182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16</xdr:row>
      <xdr:rowOff>554182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17</xdr:row>
      <xdr:rowOff>554182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6464" y="1922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917864</xdr:colOff>
      <xdr:row>2</xdr:row>
      <xdr:rowOff>554182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548889" y="1068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%20-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XXVIIIA%20-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en ejecución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en ejecución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20">
        <v>43738</v>
      </c>
      <c r="D8" t="s">
        <v>151</v>
      </c>
      <c r="E8" t="s">
        <v>111</v>
      </c>
      <c r="F8" s="18" t="s">
        <v>168</v>
      </c>
      <c r="G8" t="s">
        <v>156</v>
      </c>
      <c r="H8" t="s">
        <v>156</v>
      </c>
      <c r="I8" s="18" t="s">
        <v>159</v>
      </c>
      <c r="J8" s="7" t="s">
        <v>207</v>
      </c>
      <c r="K8" s="16"/>
      <c r="L8" s="16"/>
      <c r="M8" s="16"/>
      <c r="N8" s="16" t="s">
        <v>188</v>
      </c>
      <c r="O8" s="19" t="s">
        <v>211</v>
      </c>
      <c r="P8" s="11" t="s">
        <v>155</v>
      </c>
      <c r="Q8" t="s">
        <v>155</v>
      </c>
      <c r="R8" s="14" t="str">
        <f>F8</f>
        <v>DIOP-OC/RECURSOMUNICIPAL2018/014-06019</v>
      </c>
      <c r="S8" s="18" t="s">
        <v>202</v>
      </c>
      <c r="T8" s="8">
        <f>U8/1.16</f>
        <v>4457722.7241379321</v>
      </c>
      <c r="U8" s="8">
        <v>5170958.3600000003</v>
      </c>
      <c r="V8" s="3" t="s">
        <v>156</v>
      </c>
      <c r="W8" s="3" t="s">
        <v>156</v>
      </c>
      <c r="X8" t="s">
        <v>152</v>
      </c>
      <c r="Y8" t="s">
        <v>156</v>
      </c>
      <c r="Z8" t="s">
        <v>157</v>
      </c>
      <c r="AA8" t="str">
        <f>I8</f>
        <v>CONSTRUCCION DE MURO DE CONTENCION Y ALCANTARILLAS EN ESTACIONAMIENTO DEL CAPTA, SAN MIGUEL DE ALLENDE, GTO</v>
      </c>
      <c r="AB8" t="s">
        <v>156</v>
      </c>
      <c r="AC8" s="18" t="s">
        <v>177</v>
      </c>
      <c r="AD8" s="18" t="s">
        <v>178</v>
      </c>
      <c r="AE8" s="13" t="s">
        <v>156</v>
      </c>
      <c r="AF8" t="s">
        <v>156</v>
      </c>
      <c r="AG8" s="9" t="s">
        <v>209</v>
      </c>
      <c r="AH8" s="9"/>
      <c r="AI8" t="str">
        <f>Hidden_1_Tabla_416647!$A$2</f>
        <v>en ejecución</v>
      </c>
      <c r="AK8" t="s">
        <v>109</v>
      </c>
      <c r="AL8" t="s">
        <v>156</v>
      </c>
      <c r="AM8" s="13" t="s">
        <v>156</v>
      </c>
      <c r="AN8" s="13" t="s">
        <v>156</v>
      </c>
      <c r="AO8" s="13" t="s">
        <v>156</v>
      </c>
      <c r="AP8" s="13" t="s">
        <v>156</v>
      </c>
      <c r="AQ8" t="s">
        <v>158</v>
      </c>
      <c r="AR8" s="4">
        <v>43756</v>
      </c>
      <c r="AS8" s="4">
        <v>43756</v>
      </c>
    </row>
    <row r="9" spans="1:46" x14ac:dyDescent="0.25">
      <c r="A9">
        <v>2019</v>
      </c>
      <c r="B9" s="4">
        <v>43647</v>
      </c>
      <c r="C9" s="20">
        <v>43738</v>
      </c>
      <c r="D9" t="s">
        <v>110</v>
      </c>
      <c r="E9" t="s">
        <v>111</v>
      </c>
      <c r="F9" s="18" t="s">
        <v>169</v>
      </c>
      <c r="G9" s="14" t="s">
        <v>187</v>
      </c>
      <c r="H9" s="18" t="s">
        <v>156</v>
      </c>
      <c r="I9" s="18" t="s">
        <v>160</v>
      </c>
      <c r="J9" s="7">
        <v>4</v>
      </c>
      <c r="K9" s="16"/>
      <c r="L9" s="16"/>
      <c r="M9" s="16"/>
      <c r="N9" s="12" t="s">
        <v>189</v>
      </c>
      <c r="O9" s="19" t="s">
        <v>214</v>
      </c>
      <c r="P9" s="18" t="s">
        <v>155</v>
      </c>
      <c r="Q9" s="18" t="s">
        <v>155</v>
      </c>
      <c r="R9" s="18" t="str">
        <f t="shared" ref="R9:R16" si="0">F9</f>
        <v>DIOP-OC/SEDESHU/GTO/PSBGTO/FAISM2019/015-06019</v>
      </c>
      <c r="S9" s="18" t="s">
        <v>177</v>
      </c>
      <c r="T9" s="8">
        <f>U9/1.16</f>
        <v>579147.43965517252</v>
      </c>
      <c r="U9" s="8">
        <v>671811.03</v>
      </c>
      <c r="V9" s="17" t="s">
        <v>156</v>
      </c>
      <c r="W9" s="17" t="s">
        <v>156</v>
      </c>
      <c r="X9" s="17" t="s">
        <v>152</v>
      </c>
      <c r="Y9" s="17" t="s">
        <v>156</v>
      </c>
      <c r="Z9" s="17" t="s">
        <v>157</v>
      </c>
      <c r="AA9" s="17" t="str">
        <f>I9</f>
        <v>AMPLIACION DE RED DE DISTRIBUCION DE ENERGIA ELECTRICA EN LAS CALLES INDEPENDENCIA Y ZARAGOZA EN LA LOCALIDAD LOS RODRIGUEZ</v>
      </c>
      <c r="AB9" s="17" t="s">
        <v>156</v>
      </c>
      <c r="AC9" s="18" t="s">
        <v>179</v>
      </c>
      <c r="AD9" s="18" t="s">
        <v>180</v>
      </c>
      <c r="AE9" s="17" t="s">
        <v>156</v>
      </c>
      <c r="AF9" s="17" t="s">
        <v>156</v>
      </c>
      <c r="AG9" s="10" t="s">
        <v>210</v>
      </c>
      <c r="AH9" s="10"/>
      <c r="AI9" s="18" t="str">
        <f>Hidden_1_Tabla_416647!$A$2</f>
        <v>en ejecución</v>
      </c>
      <c r="AL9" s="17" t="s">
        <v>156</v>
      </c>
      <c r="AM9" s="17" t="s">
        <v>156</v>
      </c>
      <c r="AN9" s="17" t="s">
        <v>156</v>
      </c>
      <c r="AO9" s="17" t="s">
        <v>156</v>
      </c>
      <c r="AP9" s="17" t="s">
        <v>156</v>
      </c>
      <c r="AQ9" s="17" t="s">
        <v>158</v>
      </c>
      <c r="AR9" s="4">
        <v>43756</v>
      </c>
      <c r="AS9" s="4">
        <v>43756</v>
      </c>
    </row>
    <row r="10" spans="1:46" x14ac:dyDescent="0.25">
      <c r="A10" s="18">
        <v>2019</v>
      </c>
      <c r="B10" s="4">
        <v>43647</v>
      </c>
      <c r="C10" s="20">
        <v>43738</v>
      </c>
      <c r="D10" s="18" t="s">
        <v>110</v>
      </c>
      <c r="E10" s="18" t="s">
        <v>111</v>
      </c>
      <c r="F10" s="18" t="s">
        <v>170</v>
      </c>
      <c r="G10" s="18" t="s">
        <v>187</v>
      </c>
      <c r="H10" s="18" t="s">
        <v>156</v>
      </c>
      <c r="I10" s="18" t="s">
        <v>161</v>
      </c>
      <c r="J10" s="7">
        <v>5</v>
      </c>
      <c r="K10" s="15"/>
      <c r="L10" s="15"/>
      <c r="M10" s="15"/>
      <c r="N10" s="12" t="s">
        <v>190</v>
      </c>
      <c r="O10" s="12" t="s">
        <v>215</v>
      </c>
      <c r="P10" s="18" t="s">
        <v>155</v>
      </c>
      <c r="Q10" s="18" t="s">
        <v>155</v>
      </c>
      <c r="R10" s="18" t="str">
        <f t="shared" si="0"/>
        <v>DIOP-OC/SEDESHU/GTO/PSBMC/FAISM2019/016-072019</v>
      </c>
      <c r="S10" s="18" t="s">
        <v>203</v>
      </c>
      <c r="T10" s="8">
        <f t="shared" ref="T10:T16" si="1">U10/1.16</f>
        <v>723289.16379310354</v>
      </c>
      <c r="U10" s="8">
        <v>839015.43</v>
      </c>
      <c r="V10" s="18" t="s">
        <v>156</v>
      </c>
      <c r="W10" s="18" t="s">
        <v>156</v>
      </c>
      <c r="X10" s="18" t="s">
        <v>152</v>
      </c>
      <c r="Y10" s="18" t="s">
        <v>156</v>
      </c>
      <c r="Z10" s="18" t="s">
        <v>157</v>
      </c>
      <c r="AA10" s="18" t="str">
        <f t="shared" ref="AA10:AA16" si="2">I10</f>
        <v>AMPLIACION DE LINEA ELECTRICA Y RED DE DISTRIBUCION EN LAS CALLES LAZARO CARDENAS, DE LA IGLESIA, EMILIANO ZAPATA Y RAYON EN LA LOCALIDAD DE PUENTE DEL CARMEN</v>
      </c>
      <c r="AB10" s="18" t="s">
        <v>156</v>
      </c>
      <c r="AC10" s="18" t="s">
        <v>179</v>
      </c>
      <c r="AD10" s="18" t="s">
        <v>180</v>
      </c>
      <c r="AE10" s="18" t="s">
        <v>156</v>
      </c>
      <c r="AF10" s="18" t="s">
        <v>156</v>
      </c>
      <c r="AG10" s="10" t="s">
        <v>210</v>
      </c>
      <c r="AH10" s="9"/>
      <c r="AI10" s="18" t="str">
        <f>Hidden_1_Tabla_416647!$A$2</f>
        <v>en ejecución</v>
      </c>
      <c r="AL10" s="18" t="s">
        <v>156</v>
      </c>
      <c r="AM10" s="18" t="s">
        <v>156</v>
      </c>
      <c r="AN10" s="18" t="s">
        <v>156</v>
      </c>
      <c r="AO10" s="18" t="s">
        <v>156</v>
      </c>
      <c r="AP10" s="18" t="s">
        <v>156</v>
      </c>
      <c r="AQ10" s="18" t="s">
        <v>158</v>
      </c>
      <c r="AR10" s="4">
        <v>43756</v>
      </c>
      <c r="AS10" s="4">
        <v>43756</v>
      </c>
    </row>
    <row r="11" spans="1:46" x14ac:dyDescent="0.25">
      <c r="A11" s="18">
        <v>2019</v>
      </c>
      <c r="B11" s="4">
        <v>43647</v>
      </c>
      <c r="C11" s="20">
        <v>43738</v>
      </c>
      <c r="D11" s="18" t="s">
        <v>110</v>
      </c>
      <c r="E11" s="18" t="s">
        <v>111</v>
      </c>
      <c r="F11" s="18" t="s">
        <v>171</v>
      </c>
      <c r="G11" s="18" t="s">
        <v>187</v>
      </c>
      <c r="H11" s="18" t="s">
        <v>156</v>
      </c>
      <c r="I11" s="18" t="s">
        <v>162</v>
      </c>
      <c r="J11" s="7">
        <v>6</v>
      </c>
      <c r="K11" s="12"/>
      <c r="L11" s="12"/>
      <c r="M11" s="12"/>
      <c r="N11" s="12" t="s">
        <v>190</v>
      </c>
      <c r="O11" s="12" t="s">
        <v>215</v>
      </c>
      <c r="P11" s="18" t="s">
        <v>155</v>
      </c>
      <c r="Q11" s="18" t="s">
        <v>155</v>
      </c>
      <c r="R11" s="18" t="str">
        <f t="shared" si="0"/>
        <v>DIOP-OC/SEDESHU/GTO/PSBMC/FAISM2019/017-072019.</v>
      </c>
      <c r="S11" s="18" t="s">
        <v>203</v>
      </c>
      <c r="T11" s="8">
        <f t="shared" si="1"/>
        <v>335985.9827586207</v>
      </c>
      <c r="U11" s="8">
        <v>389743.74</v>
      </c>
      <c r="V11" s="18" t="s">
        <v>156</v>
      </c>
      <c r="W11" s="18" t="s">
        <v>156</v>
      </c>
      <c r="X11" s="18" t="s">
        <v>152</v>
      </c>
      <c r="Y11" s="18" t="s">
        <v>156</v>
      </c>
      <c r="Z11" s="18" t="s">
        <v>157</v>
      </c>
      <c r="AA11" s="18" t="str">
        <f t="shared" si="2"/>
        <v>AMPLIACION DE LINEA ELECTRICA Y RED DE DISTRIBUCION EN LAS CALLES PRINCIPAL Y DE LA CARRETERA EN LA LOCALIDAD DE SAN FRANCISCO</v>
      </c>
      <c r="AB11" s="18" t="s">
        <v>156</v>
      </c>
      <c r="AC11" s="18" t="s">
        <v>181</v>
      </c>
      <c r="AD11" s="18" t="s">
        <v>180</v>
      </c>
      <c r="AE11" s="18" t="s">
        <v>156</v>
      </c>
      <c r="AF11" s="18" t="s">
        <v>156</v>
      </c>
      <c r="AG11" s="10" t="s">
        <v>210</v>
      </c>
      <c r="AH11" s="10"/>
      <c r="AI11" s="18" t="str">
        <f>Hidden_1_Tabla_416647!$A$2</f>
        <v>en ejecución</v>
      </c>
      <c r="AL11" s="18" t="s">
        <v>156</v>
      </c>
      <c r="AM11" s="18" t="s">
        <v>156</v>
      </c>
      <c r="AN11" s="18" t="s">
        <v>156</v>
      </c>
      <c r="AO11" s="18" t="s">
        <v>156</v>
      </c>
      <c r="AP11" s="18" t="s">
        <v>156</v>
      </c>
      <c r="AQ11" s="18" t="s">
        <v>158</v>
      </c>
      <c r="AR11" s="4">
        <v>43756</v>
      </c>
      <c r="AS11" s="4">
        <v>43756</v>
      </c>
    </row>
    <row r="12" spans="1:46" x14ac:dyDescent="0.25">
      <c r="A12" s="18">
        <v>2019</v>
      </c>
      <c r="B12" s="4">
        <v>43647</v>
      </c>
      <c r="C12" s="20">
        <v>43738</v>
      </c>
      <c r="D12" s="18" t="s">
        <v>110</v>
      </c>
      <c r="E12" s="18" t="s">
        <v>111</v>
      </c>
      <c r="F12" s="18" t="s">
        <v>172</v>
      </c>
      <c r="G12" s="18" t="s">
        <v>187</v>
      </c>
      <c r="H12" s="18" t="s">
        <v>156</v>
      </c>
      <c r="I12" s="18" t="s">
        <v>163</v>
      </c>
      <c r="J12" s="7">
        <v>7</v>
      </c>
      <c r="N12" s="12" t="s">
        <v>189</v>
      </c>
      <c r="O12" s="19" t="s">
        <v>214</v>
      </c>
      <c r="P12" s="18" t="s">
        <v>155</v>
      </c>
      <c r="Q12" s="18" t="s">
        <v>155</v>
      </c>
      <c r="R12" s="18" t="str">
        <f t="shared" si="0"/>
        <v>DIOP-OC/SEDESHU/GTO/PSBMC/FAISM2019/018-072019</v>
      </c>
      <c r="S12" s="18" t="s">
        <v>177</v>
      </c>
      <c r="T12" s="8">
        <f t="shared" si="1"/>
        <v>605969.08620689658</v>
      </c>
      <c r="U12" s="5">
        <v>702924.14</v>
      </c>
      <c r="V12" s="18" t="s">
        <v>156</v>
      </c>
      <c r="W12" s="18" t="s">
        <v>156</v>
      </c>
      <c r="X12" s="18" t="s">
        <v>152</v>
      </c>
      <c r="Y12" s="18" t="s">
        <v>156</v>
      </c>
      <c r="Z12" s="18" t="s">
        <v>157</v>
      </c>
      <c r="AA12" s="18" t="str">
        <f t="shared" si="2"/>
        <v>AMPLIACION DE RED DE DISTRIBUCION DE ENERGIA ELECTRICA EN CALLES PRINCIPAL, GOLONDRINAS Y PARAISO EN LA LOCALIDAD DE SAN MIGUELITO II</v>
      </c>
      <c r="AB12" s="18" t="s">
        <v>156</v>
      </c>
      <c r="AC12" s="18" t="s">
        <v>181</v>
      </c>
      <c r="AD12" s="18" t="s">
        <v>180</v>
      </c>
      <c r="AE12" s="18" t="s">
        <v>156</v>
      </c>
      <c r="AF12" s="18" t="s">
        <v>156</v>
      </c>
      <c r="AG12" s="10" t="s">
        <v>210</v>
      </c>
      <c r="AH12" s="10"/>
      <c r="AI12" s="18" t="str">
        <f>Hidden_1_Tabla_416647!$A$2</f>
        <v>en ejecución</v>
      </c>
      <c r="AL12" s="18" t="s">
        <v>156</v>
      </c>
      <c r="AM12" s="18" t="s">
        <v>156</v>
      </c>
      <c r="AN12" s="18" t="s">
        <v>156</v>
      </c>
      <c r="AO12" s="18" t="s">
        <v>156</v>
      </c>
      <c r="AP12" s="18" t="s">
        <v>156</v>
      </c>
      <c r="AQ12" s="18" t="s">
        <v>158</v>
      </c>
      <c r="AR12" s="4">
        <v>43756</v>
      </c>
      <c r="AS12" s="4">
        <v>43756</v>
      </c>
    </row>
    <row r="13" spans="1:46" x14ac:dyDescent="0.25">
      <c r="A13" s="18">
        <v>2019</v>
      </c>
      <c r="B13" s="4">
        <v>43647</v>
      </c>
      <c r="C13" s="20">
        <v>43738</v>
      </c>
      <c r="D13" s="18" t="s">
        <v>110</v>
      </c>
      <c r="E13" s="18" t="s">
        <v>111</v>
      </c>
      <c r="F13" s="18" t="s">
        <v>173</v>
      </c>
      <c r="G13" s="18" t="s">
        <v>187</v>
      </c>
      <c r="H13" s="18" t="s">
        <v>156</v>
      </c>
      <c r="I13" s="18" t="s">
        <v>164</v>
      </c>
      <c r="J13" s="7">
        <v>8</v>
      </c>
      <c r="N13" s="12" t="s">
        <v>189</v>
      </c>
      <c r="O13" s="19" t="s">
        <v>214</v>
      </c>
      <c r="P13" s="18" t="s">
        <v>155</v>
      </c>
      <c r="Q13" s="18" t="s">
        <v>155</v>
      </c>
      <c r="R13" s="18" t="str">
        <f t="shared" si="0"/>
        <v>DIOP-OC/SEDESHU/GTO/PSBMC/FAISM2019/019-072019</v>
      </c>
      <c r="S13" s="18" t="s">
        <v>177</v>
      </c>
      <c r="T13" s="8">
        <f t="shared" si="1"/>
        <v>437551.62931034487</v>
      </c>
      <c r="U13" s="5">
        <v>507559.89</v>
      </c>
      <c r="V13" s="18" t="s">
        <v>156</v>
      </c>
      <c r="W13" s="18" t="s">
        <v>156</v>
      </c>
      <c r="X13" s="18" t="s">
        <v>152</v>
      </c>
      <c r="Y13" s="18" t="s">
        <v>156</v>
      </c>
      <c r="Z13" s="18" t="s">
        <v>157</v>
      </c>
      <c r="AA13" s="18" t="str">
        <f t="shared" si="2"/>
        <v>AMPLIACION DE LINEA ELECTRICA Y RED DE DISTRIBUCION EN LA CALLE PARAISO Y AVENIDA DE LOS TORRES EN LA LOCALIDAD DE LOS TORRES</v>
      </c>
      <c r="AB13" s="18" t="s">
        <v>156</v>
      </c>
      <c r="AC13" s="18" t="s">
        <v>181</v>
      </c>
      <c r="AD13" s="18" t="s">
        <v>180</v>
      </c>
      <c r="AE13" s="18" t="s">
        <v>156</v>
      </c>
      <c r="AF13" s="18" t="s">
        <v>156</v>
      </c>
      <c r="AG13" s="10" t="s">
        <v>210</v>
      </c>
      <c r="AH13" s="9"/>
      <c r="AI13" s="18" t="str">
        <f>Hidden_1_Tabla_416647!$A$2</f>
        <v>en ejecución</v>
      </c>
      <c r="AL13" s="18" t="s">
        <v>156</v>
      </c>
      <c r="AM13" s="18" t="s">
        <v>156</v>
      </c>
      <c r="AN13" s="18" t="s">
        <v>156</v>
      </c>
      <c r="AO13" s="18" t="s">
        <v>156</v>
      </c>
      <c r="AP13" s="18" t="s">
        <v>156</v>
      </c>
      <c r="AQ13" s="18" t="s">
        <v>158</v>
      </c>
      <c r="AR13" s="4">
        <v>43756</v>
      </c>
      <c r="AS13" s="4">
        <v>43756</v>
      </c>
    </row>
    <row r="14" spans="1:46" x14ac:dyDescent="0.25">
      <c r="A14" s="18">
        <v>2019</v>
      </c>
      <c r="B14" s="4">
        <v>43647</v>
      </c>
      <c r="C14" s="20">
        <v>43738</v>
      </c>
      <c r="D14" s="18" t="s">
        <v>110</v>
      </c>
      <c r="E14" s="18" t="s">
        <v>111</v>
      </c>
      <c r="F14" s="18" t="s">
        <v>174</v>
      </c>
      <c r="G14" s="18" t="s">
        <v>187</v>
      </c>
      <c r="H14" s="18" t="s">
        <v>156</v>
      </c>
      <c r="I14" s="18" t="s">
        <v>165</v>
      </c>
      <c r="J14" s="7">
        <v>9</v>
      </c>
      <c r="N14" s="12" t="s">
        <v>196</v>
      </c>
      <c r="O14" s="19"/>
      <c r="P14" s="18" t="s">
        <v>155</v>
      </c>
      <c r="Q14" s="18" t="s">
        <v>155</v>
      </c>
      <c r="R14" s="18" t="str">
        <f t="shared" si="0"/>
        <v>DIOP-OC/FIBIR/BORD/RECURSOMUNICIPAL2019/020-072019</v>
      </c>
      <c r="S14" s="18" t="s">
        <v>204</v>
      </c>
      <c r="T14" s="8">
        <f t="shared" si="1"/>
        <v>1901996.3706896554</v>
      </c>
      <c r="U14" s="5">
        <v>2206315.79</v>
      </c>
      <c r="V14" s="18" t="s">
        <v>156</v>
      </c>
      <c r="W14" s="18" t="s">
        <v>156</v>
      </c>
      <c r="X14" s="18" t="s">
        <v>152</v>
      </c>
      <c r="Y14" s="18" t="s">
        <v>156</v>
      </c>
      <c r="Z14" s="18" t="s">
        <v>157</v>
      </c>
      <c r="AA14" s="18" t="str">
        <f t="shared" si="2"/>
        <v>CONSTRUCCION, DESAZOLVE, CONSERVACION Y MEJORAMIENTO DE OBRAS DE BORDERIA PARA ABREVADERO, EN DIVERSAS COMUNIDADES DEL MUNICIPIO DE SAN MIGUEL DE ALLENDE, GTO</v>
      </c>
      <c r="AB14" s="18" t="s">
        <v>156</v>
      </c>
      <c r="AC14" s="18" t="s">
        <v>182</v>
      </c>
      <c r="AD14" s="18" t="s">
        <v>183</v>
      </c>
      <c r="AE14" s="18" t="s">
        <v>156</v>
      </c>
      <c r="AF14" s="18" t="s">
        <v>156</v>
      </c>
      <c r="AG14" s="10" t="s">
        <v>210</v>
      </c>
      <c r="AH14" s="9"/>
      <c r="AI14" s="18" t="str">
        <f>Hidden_1_Tabla_416647!$A$2</f>
        <v>en ejecución</v>
      </c>
      <c r="AL14" s="18" t="s">
        <v>156</v>
      </c>
      <c r="AM14" s="18" t="s">
        <v>156</v>
      </c>
      <c r="AN14" s="18" t="s">
        <v>156</v>
      </c>
      <c r="AO14" s="18" t="s">
        <v>156</v>
      </c>
      <c r="AP14" s="18" t="s">
        <v>156</v>
      </c>
      <c r="AQ14" s="18" t="s">
        <v>158</v>
      </c>
      <c r="AR14" s="4">
        <v>43756</v>
      </c>
      <c r="AS14" s="4">
        <v>43756</v>
      </c>
    </row>
    <row r="15" spans="1:46" x14ac:dyDescent="0.25">
      <c r="A15" s="18">
        <v>2019</v>
      </c>
      <c r="B15" s="4">
        <v>43647</v>
      </c>
      <c r="C15" s="20">
        <v>43738</v>
      </c>
      <c r="D15" t="s">
        <v>151</v>
      </c>
      <c r="E15" s="18" t="s">
        <v>111</v>
      </c>
      <c r="F15" s="18" t="s">
        <v>175</v>
      </c>
      <c r="G15" s="14" t="s">
        <v>156</v>
      </c>
      <c r="H15" s="18" t="s">
        <v>156</v>
      </c>
      <c r="I15" s="18" t="s">
        <v>166</v>
      </c>
      <c r="J15" s="7" t="s">
        <v>208</v>
      </c>
      <c r="K15" s="15" t="s">
        <v>191</v>
      </c>
      <c r="L15" s="15" t="s">
        <v>192</v>
      </c>
      <c r="M15" s="15" t="s">
        <v>193</v>
      </c>
      <c r="N15" s="15" t="s">
        <v>194</v>
      </c>
      <c r="O15" s="19" t="s">
        <v>216</v>
      </c>
      <c r="P15" s="18" t="s">
        <v>155</v>
      </c>
      <c r="Q15" s="18" t="s">
        <v>155</v>
      </c>
      <c r="R15" s="18" t="str">
        <f t="shared" si="0"/>
        <v>DIOP-OC/SEDESHU/GTO/PSBGTO/FAISM2019/023-072019</v>
      </c>
      <c r="S15" s="18" t="s">
        <v>205</v>
      </c>
      <c r="T15" s="8">
        <f t="shared" si="1"/>
        <v>3073716.2155172415</v>
      </c>
      <c r="U15" s="5">
        <v>3565510.81</v>
      </c>
      <c r="V15" s="18" t="s">
        <v>156</v>
      </c>
      <c r="W15" s="18" t="s">
        <v>156</v>
      </c>
      <c r="X15" s="18" t="s">
        <v>152</v>
      </c>
      <c r="Y15" s="18" t="s">
        <v>156</v>
      </c>
      <c r="Z15" s="18" t="s">
        <v>157</v>
      </c>
      <c r="AA15" s="18" t="str">
        <f t="shared" si="2"/>
        <v>CONSTRUCCION DE RED DE DRENAJE SANITARIO. (COLONIA NUEVO TENOCHTITLAN, EJIDO DE TIRADO)</v>
      </c>
      <c r="AB15" s="18" t="s">
        <v>156</v>
      </c>
      <c r="AC15" s="18" t="s">
        <v>184</v>
      </c>
      <c r="AD15" s="18" t="s">
        <v>185</v>
      </c>
      <c r="AE15" s="18" t="s">
        <v>156</v>
      </c>
      <c r="AF15" s="18" t="s">
        <v>156</v>
      </c>
      <c r="AG15" s="10" t="s">
        <v>210</v>
      </c>
      <c r="AH15" s="9"/>
      <c r="AI15" s="18" t="str">
        <f>Hidden_1_Tabla_416647!$A$2</f>
        <v>en ejecución</v>
      </c>
      <c r="AL15" s="18" t="s">
        <v>156</v>
      </c>
      <c r="AM15" s="18" t="s">
        <v>156</v>
      </c>
      <c r="AN15" s="18" t="s">
        <v>156</v>
      </c>
      <c r="AO15" s="18" t="s">
        <v>156</v>
      </c>
      <c r="AP15" s="18" t="s">
        <v>156</v>
      </c>
      <c r="AQ15" s="18" t="s">
        <v>158</v>
      </c>
      <c r="AR15" s="4">
        <v>43756</v>
      </c>
      <c r="AS15" s="4">
        <v>43756</v>
      </c>
    </row>
    <row r="16" spans="1:46" x14ac:dyDescent="0.25">
      <c r="A16" s="18">
        <v>2019</v>
      </c>
      <c r="B16" s="4">
        <v>43647</v>
      </c>
      <c r="C16" s="20">
        <v>43738</v>
      </c>
      <c r="D16" s="18" t="s">
        <v>110</v>
      </c>
      <c r="E16" s="18" t="s">
        <v>111</v>
      </c>
      <c r="F16" s="18" t="s">
        <v>176</v>
      </c>
      <c r="G16" s="18" t="s">
        <v>187</v>
      </c>
      <c r="H16" s="18" t="s">
        <v>156</v>
      </c>
      <c r="I16" s="18" t="s">
        <v>167</v>
      </c>
      <c r="J16" s="7">
        <v>12</v>
      </c>
      <c r="N16" s="12" t="s">
        <v>195</v>
      </c>
      <c r="O16" s="19" t="s">
        <v>217</v>
      </c>
      <c r="P16" s="18" t="s">
        <v>155</v>
      </c>
      <c r="Q16" s="18" t="s">
        <v>155</v>
      </c>
      <c r="R16" s="18" t="str">
        <f t="shared" si="0"/>
        <v>DIOP-OC/ESTATAL/024A-072019</v>
      </c>
      <c r="S16" s="18" t="s">
        <v>206</v>
      </c>
      <c r="T16" s="8">
        <f t="shared" si="1"/>
        <v>9466222.5172413792</v>
      </c>
      <c r="U16" s="5">
        <v>10980818.119999999</v>
      </c>
      <c r="V16" s="18" t="s">
        <v>156</v>
      </c>
      <c r="W16" s="18" t="s">
        <v>156</v>
      </c>
      <c r="X16" s="18" t="s">
        <v>152</v>
      </c>
      <c r="Y16" s="18" t="s">
        <v>156</v>
      </c>
      <c r="Z16" s="18" t="s">
        <v>157</v>
      </c>
      <c r="AA16" s="18" t="str">
        <f t="shared" si="2"/>
        <v>CONSTRUCCION DEL PARQUE EN EL BARRIO DEL OBRAJEDE SAN MIGUEL DE ALLENDE, GTO. (2DA. ETAPA)</v>
      </c>
      <c r="AB16" s="18" t="s">
        <v>156</v>
      </c>
      <c r="AC16" s="18" t="s">
        <v>184</v>
      </c>
      <c r="AD16" s="18" t="s">
        <v>186</v>
      </c>
      <c r="AE16" s="18" t="s">
        <v>156</v>
      </c>
      <c r="AF16" s="18" t="s">
        <v>156</v>
      </c>
      <c r="AG16" s="10" t="s">
        <v>210</v>
      </c>
      <c r="AH16" s="9"/>
      <c r="AI16" s="18" t="str">
        <f>Hidden_1_Tabla_416647!$A$2</f>
        <v>en ejecución</v>
      </c>
      <c r="AL16" s="18" t="s">
        <v>156</v>
      </c>
      <c r="AM16" s="18" t="s">
        <v>156</v>
      </c>
      <c r="AN16" s="18" t="s">
        <v>156</v>
      </c>
      <c r="AO16" s="18" t="s">
        <v>156</v>
      </c>
      <c r="AP16" s="18" t="s">
        <v>156</v>
      </c>
      <c r="AQ16" s="18" t="s">
        <v>158</v>
      </c>
      <c r="AR16" s="4">
        <v>43756</v>
      </c>
      <c r="AS16" s="4">
        <v>43756</v>
      </c>
    </row>
    <row r="17" spans="1:46" x14ac:dyDescent="0.25">
      <c r="A17" s="21">
        <v>2019</v>
      </c>
      <c r="B17" s="4">
        <v>43647</v>
      </c>
      <c r="C17" s="20">
        <v>43738</v>
      </c>
      <c r="D17" s="21" t="s">
        <v>110</v>
      </c>
      <c r="E17" s="21" t="s">
        <v>111</v>
      </c>
      <c r="F17" s="21" t="s">
        <v>227</v>
      </c>
      <c r="G17" s="21" t="s">
        <v>228</v>
      </c>
      <c r="H17" s="21" t="s">
        <v>156</v>
      </c>
      <c r="I17" s="21" t="s">
        <v>229</v>
      </c>
      <c r="J17" s="7">
        <v>1</v>
      </c>
      <c r="K17" s="21"/>
      <c r="L17" s="21"/>
      <c r="M17" s="21"/>
      <c r="N17" s="21" t="s">
        <v>230</v>
      </c>
      <c r="O17" s="21" t="s">
        <v>231</v>
      </c>
      <c r="P17" s="21" t="s">
        <v>155</v>
      </c>
      <c r="Q17" s="21" t="s">
        <v>155</v>
      </c>
      <c r="R17" s="21" t="str">
        <f>F17</f>
        <v>DIOP-OC/RECURSOMUNICIPAL2016/026-082019</v>
      </c>
      <c r="S17" s="21" t="s">
        <v>232</v>
      </c>
      <c r="T17" s="8">
        <f>U17/1.16</f>
        <v>423870.56034482759</v>
      </c>
      <c r="U17" s="8">
        <v>491689.85</v>
      </c>
      <c r="V17" s="21" t="s">
        <v>156</v>
      </c>
      <c r="W17" s="21" t="s">
        <v>156</v>
      </c>
      <c r="X17" s="21" t="s">
        <v>152</v>
      </c>
      <c r="Y17" s="21" t="s">
        <v>156</v>
      </c>
      <c r="Z17" s="21" t="s">
        <v>157</v>
      </c>
      <c r="AA17" s="21" t="str">
        <f>I17</f>
        <v>REUBICACION DE LINEA DE MEDIA TENSION CETAC, SAN MIGUEL DEL ALLENDE, GTO</v>
      </c>
      <c r="AB17" s="21" t="s">
        <v>156</v>
      </c>
      <c r="AC17" s="21" t="s">
        <v>233</v>
      </c>
      <c r="AD17" s="21" t="s">
        <v>234</v>
      </c>
      <c r="AE17" s="21" t="s">
        <v>156</v>
      </c>
      <c r="AF17" s="21" t="s">
        <v>156</v>
      </c>
      <c r="AG17" s="9" t="s">
        <v>235</v>
      </c>
      <c r="AH17" s="9"/>
      <c r="AI17" s="21" t="str">
        <f>[1]Hidden_1_Tabla_416647!$A$2</f>
        <v>en ejecución</v>
      </c>
      <c r="AJ17" s="21"/>
      <c r="AK17" s="21" t="s">
        <v>109</v>
      </c>
      <c r="AL17" s="21" t="s">
        <v>156</v>
      </c>
      <c r="AM17" s="21" t="s">
        <v>156</v>
      </c>
      <c r="AN17" s="21" t="s">
        <v>156</v>
      </c>
      <c r="AO17" s="21" t="s">
        <v>156</v>
      </c>
      <c r="AP17" s="21" t="s">
        <v>156</v>
      </c>
      <c r="AQ17" s="21" t="s">
        <v>158</v>
      </c>
      <c r="AR17" s="4">
        <v>43756</v>
      </c>
      <c r="AS17" s="4">
        <v>43756</v>
      </c>
      <c r="AT17" s="21"/>
    </row>
    <row r="18" spans="1:46" x14ac:dyDescent="0.25">
      <c r="A18" s="21">
        <v>2019</v>
      </c>
      <c r="B18" s="4">
        <v>43647</v>
      </c>
      <c r="C18" s="20">
        <v>43738</v>
      </c>
      <c r="D18" s="21" t="s">
        <v>153</v>
      </c>
      <c r="E18" s="21" t="s">
        <v>111</v>
      </c>
      <c r="F18" s="21" t="s">
        <v>236</v>
      </c>
      <c r="G18" s="21" t="s">
        <v>228</v>
      </c>
      <c r="H18" s="21" t="s">
        <v>156</v>
      </c>
      <c r="I18" s="21" t="s">
        <v>237</v>
      </c>
      <c r="J18" s="7"/>
      <c r="K18" s="21"/>
      <c r="L18" s="21"/>
      <c r="M18" s="21"/>
      <c r="N18" s="21" t="s">
        <v>188</v>
      </c>
      <c r="O18" s="6" t="s">
        <v>211</v>
      </c>
      <c r="P18" s="21" t="s">
        <v>155</v>
      </c>
      <c r="Q18" s="21" t="s">
        <v>155</v>
      </c>
      <c r="R18" s="21" t="str">
        <f>F18</f>
        <v>DIOP-FED/ACMPM/027-082019</v>
      </c>
      <c r="S18" s="21" t="s">
        <v>238</v>
      </c>
      <c r="T18" s="8">
        <f>U18/1.16</f>
        <v>2412293.4741379311</v>
      </c>
      <c r="U18" s="8">
        <v>2798260.43</v>
      </c>
      <c r="V18" s="21" t="s">
        <v>156</v>
      </c>
      <c r="W18" s="21" t="s">
        <v>156</v>
      </c>
      <c r="X18" s="21" t="s">
        <v>152</v>
      </c>
      <c r="Y18" s="21" t="s">
        <v>156</v>
      </c>
      <c r="Z18" s="21" t="s">
        <v>157</v>
      </c>
      <c r="AA18" s="21" t="str">
        <f>I18</f>
        <v>INTEGRACION DE PINTURAS EN CENTRO HISTORICO</v>
      </c>
      <c r="AB18" s="21" t="s">
        <v>156</v>
      </c>
      <c r="AC18" s="21" t="s">
        <v>239</v>
      </c>
      <c r="AD18" s="21" t="s">
        <v>240</v>
      </c>
      <c r="AE18" s="21" t="s">
        <v>156</v>
      </c>
      <c r="AF18" s="21" t="s">
        <v>156</v>
      </c>
      <c r="AG18" s="21" t="s">
        <v>241</v>
      </c>
      <c r="AH18" s="9"/>
      <c r="AI18" s="21" t="str">
        <f>[2]Hidden_1_Tabla_416647!$A$2</f>
        <v>en ejecución</v>
      </c>
      <c r="AJ18" s="21"/>
      <c r="AK18" s="21" t="s">
        <v>109</v>
      </c>
      <c r="AL18" s="21" t="s">
        <v>156</v>
      </c>
      <c r="AM18" s="21" t="s">
        <v>156</v>
      </c>
      <c r="AN18" s="21" t="s">
        <v>156</v>
      </c>
      <c r="AO18" s="21" t="s">
        <v>156</v>
      </c>
      <c r="AP18" s="21" t="s">
        <v>156</v>
      </c>
      <c r="AQ18" s="21" t="s">
        <v>158</v>
      </c>
      <c r="AR18" s="4">
        <v>43756</v>
      </c>
      <c r="AS18" s="4">
        <v>43756</v>
      </c>
      <c r="AT18" s="21"/>
    </row>
    <row r="19" spans="1:46" x14ac:dyDescent="0.25">
      <c r="A19" s="21">
        <v>2019</v>
      </c>
      <c r="B19" s="4">
        <v>43647</v>
      </c>
      <c r="C19" s="20">
        <v>43738</v>
      </c>
      <c r="D19" s="21" t="s">
        <v>153</v>
      </c>
      <c r="E19" s="21" t="s">
        <v>111</v>
      </c>
      <c r="F19" s="21" t="s">
        <v>242</v>
      </c>
      <c r="G19" s="21"/>
      <c r="H19" s="21" t="s">
        <v>156</v>
      </c>
      <c r="I19" s="21" t="s">
        <v>243</v>
      </c>
      <c r="J19" s="7"/>
      <c r="K19" s="12" t="s">
        <v>244</v>
      </c>
      <c r="L19" s="12" t="s">
        <v>245</v>
      </c>
      <c r="M19" s="12" t="s">
        <v>246</v>
      </c>
      <c r="N19" s="12" t="s">
        <v>247</v>
      </c>
      <c r="O19" s="12" t="s">
        <v>248</v>
      </c>
      <c r="P19" s="21" t="s">
        <v>155</v>
      </c>
      <c r="Q19" s="21" t="s">
        <v>155</v>
      </c>
      <c r="R19" s="21" t="str">
        <f t="shared" ref="R19:R24" si="3">F19</f>
        <v>DIOP-FED/ACMPM/028-082019</v>
      </c>
      <c r="S19" s="21" t="s">
        <v>238</v>
      </c>
      <c r="T19" s="8">
        <f t="shared" ref="T19:T24" si="4">U19/1.16</f>
        <v>1239586.4137931035</v>
      </c>
      <c r="U19" s="8">
        <v>1437920.24</v>
      </c>
      <c r="V19" s="21" t="s">
        <v>156</v>
      </c>
      <c r="W19" s="21" t="s">
        <v>156</v>
      </c>
      <c r="X19" s="21" t="s">
        <v>152</v>
      </c>
      <c r="Y19" s="21" t="s">
        <v>156</v>
      </c>
      <c r="Z19" s="21" t="s">
        <v>157</v>
      </c>
      <c r="AA19" s="21" t="str">
        <f t="shared" ref="AA19:AA24" si="5">I19</f>
        <v>PARROQUIA DE SAN MIGUEL ARCANGEL, RESTAUARACION Y MANTENIMIENTO EN CUBIERTAS</v>
      </c>
      <c r="AB19" s="21" t="s">
        <v>156</v>
      </c>
      <c r="AC19" s="21" t="s">
        <v>239</v>
      </c>
      <c r="AD19" s="21" t="s">
        <v>240</v>
      </c>
      <c r="AE19" s="21" t="s">
        <v>156</v>
      </c>
      <c r="AF19" s="21" t="s">
        <v>156</v>
      </c>
      <c r="AG19" s="21" t="s">
        <v>241</v>
      </c>
      <c r="AH19" s="10"/>
      <c r="AI19" s="21" t="str">
        <f>[2]Hidden_1_Tabla_416647!$A$2</f>
        <v>en ejecución</v>
      </c>
      <c r="AJ19" s="21"/>
      <c r="AK19" s="21" t="s">
        <v>109</v>
      </c>
      <c r="AL19" s="21" t="s">
        <v>156</v>
      </c>
      <c r="AM19" s="21" t="s">
        <v>156</v>
      </c>
      <c r="AN19" s="21" t="s">
        <v>156</v>
      </c>
      <c r="AO19" s="21" t="s">
        <v>156</v>
      </c>
      <c r="AP19" s="21" t="s">
        <v>156</v>
      </c>
      <c r="AQ19" s="21" t="s">
        <v>158</v>
      </c>
      <c r="AR19" s="4">
        <v>43756</v>
      </c>
      <c r="AS19" s="4">
        <v>43756</v>
      </c>
      <c r="AT19" s="21"/>
    </row>
    <row r="20" spans="1:46" x14ac:dyDescent="0.25">
      <c r="A20" s="21">
        <v>2019</v>
      </c>
      <c r="B20" s="4">
        <v>43647</v>
      </c>
      <c r="C20" s="20">
        <v>43738</v>
      </c>
      <c r="D20" s="21" t="s">
        <v>153</v>
      </c>
      <c r="E20" s="21" t="s">
        <v>111</v>
      </c>
      <c r="F20" s="21" t="s">
        <v>249</v>
      </c>
      <c r="G20" s="21"/>
      <c r="H20" s="21" t="s">
        <v>156</v>
      </c>
      <c r="I20" s="21" t="s">
        <v>250</v>
      </c>
      <c r="J20" s="7"/>
      <c r="K20" s="12" t="s">
        <v>244</v>
      </c>
      <c r="L20" s="12" t="s">
        <v>245</v>
      </c>
      <c r="M20" s="12" t="s">
        <v>246</v>
      </c>
      <c r="N20" s="12" t="s">
        <v>247</v>
      </c>
      <c r="O20" s="12" t="s">
        <v>248</v>
      </c>
      <c r="P20" s="21" t="s">
        <v>155</v>
      </c>
      <c r="Q20" s="21" t="s">
        <v>155</v>
      </c>
      <c r="R20" s="21" t="str">
        <f t="shared" si="3"/>
        <v>DIOP-FED/ACMPM/029-082019</v>
      </c>
      <c r="S20" s="21" t="s">
        <v>238</v>
      </c>
      <c r="T20" s="8">
        <f t="shared" si="4"/>
        <v>1239586.4137931035</v>
      </c>
      <c r="U20" s="8">
        <v>1437920.24</v>
      </c>
      <c r="V20" s="21" t="s">
        <v>156</v>
      </c>
      <c r="W20" s="21" t="s">
        <v>156</v>
      </c>
      <c r="X20" s="21" t="s">
        <v>152</v>
      </c>
      <c r="Y20" s="21" t="s">
        <v>156</v>
      </c>
      <c r="Z20" s="21" t="s">
        <v>157</v>
      </c>
      <c r="AA20" s="21" t="str">
        <f t="shared" si="5"/>
        <v>PROYECTO E INTERVENCION DE RETIRO Y COLOCACION DE NOMENCLATURA EN ZONA DE CENTRO HISTORICO</v>
      </c>
      <c r="AB20" s="21" t="s">
        <v>156</v>
      </c>
      <c r="AC20" s="21" t="s">
        <v>239</v>
      </c>
      <c r="AD20" s="21" t="s">
        <v>240</v>
      </c>
      <c r="AE20" s="21" t="s">
        <v>156</v>
      </c>
      <c r="AF20" s="21" t="s">
        <v>156</v>
      </c>
      <c r="AG20" s="21" t="s">
        <v>241</v>
      </c>
      <c r="AH20" s="9"/>
      <c r="AI20" s="21" t="str">
        <f>[2]Hidden_1_Tabla_416647!$A$2</f>
        <v>en ejecución</v>
      </c>
      <c r="AJ20" s="21"/>
      <c r="AK20" s="21" t="s">
        <v>109</v>
      </c>
      <c r="AL20" s="21" t="s">
        <v>156</v>
      </c>
      <c r="AM20" s="21" t="s">
        <v>156</v>
      </c>
      <c r="AN20" s="21" t="s">
        <v>156</v>
      </c>
      <c r="AO20" s="21" t="s">
        <v>156</v>
      </c>
      <c r="AP20" s="21" t="s">
        <v>156</v>
      </c>
      <c r="AQ20" s="21" t="s">
        <v>158</v>
      </c>
      <c r="AR20" s="4">
        <v>43756</v>
      </c>
      <c r="AS20" s="4">
        <v>43756</v>
      </c>
      <c r="AT20" s="21"/>
    </row>
    <row r="21" spans="1:46" x14ac:dyDescent="0.25">
      <c r="A21" s="21">
        <v>2019</v>
      </c>
      <c r="B21" s="4">
        <v>43647</v>
      </c>
      <c r="C21" s="20">
        <v>43738</v>
      </c>
      <c r="D21" s="21" t="s">
        <v>154</v>
      </c>
      <c r="E21" s="21" t="s">
        <v>111</v>
      </c>
      <c r="F21" s="21" t="s">
        <v>251</v>
      </c>
      <c r="G21" s="21"/>
      <c r="H21" s="21" t="s">
        <v>156</v>
      </c>
      <c r="I21" s="21" t="s">
        <v>252</v>
      </c>
      <c r="J21" s="7"/>
      <c r="K21" s="12" t="s">
        <v>253</v>
      </c>
      <c r="L21" s="12" t="s">
        <v>254</v>
      </c>
      <c r="M21" s="12" t="s">
        <v>255</v>
      </c>
      <c r="N21" s="12" t="s">
        <v>256</v>
      </c>
      <c r="O21" s="22" t="s">
        <v>257</v>
      </c>
      <c r="P21" s="21" t="s">
        <v>155</v>
      </c>
      <c r="Q21" s="21" t="s">
        <v>155</v>
      </c>
      <c r="R21" s="21" t="str">
        <f t="shared" si="3"/>
        <v>DIOP-OC/SEDESHU/GTO/PEMC/RECURSOMUNICIPAL2017/032-092019</v>
      </c>
      <c r="S21" s="21" t="s">
        <v>258</v>
      </c>
      <c r="T21" s="8">
        <f t="shared" si="4"/>
        <v>18019020.431034483</v>
      </c>
      <c r="U21" s="8">
        <v>20902063.699999999</v>
      </c>
      <c r="V21" s="21" t="s">
        <v>156</v>
      </c>
      <c r="W21" s="21" t="s">
        <v>156</v>
      </c>
      <c r="X21" s="21" t="s">
        <v>152</v>
      </c>
      <c r="Y21" s="21" t="s">
        <v>156</v>
      </c>
      <c r="Z21" s="21" t="s">
        <v>157</v>
      </c>
      <c r="AA21" s="21" t="str">
        <f t="shared" si="5"/>
        <v>REHABILITACION CON PAVIMENTO DE CONCRETO ESTAMPADO EN LA AVENIDA GUADALUPE, SAN MIGUEL DE ALLENDE, GTO</v>
      </c>
      <c r="AB21" s="21" t="s">
        <v>156</v>
      </c>
      <c r="AC21" s="21" t="s">
        <v>259</v>
      </c>
      <c r="AD21" s="21" t="s">
        <v>260</v>
      </c>
      <c r="AE21" s="21" t="s">
        <v>156</v>
      </c>
      <c r="AF21" s="21" t="s">
        <v>156</v>
      </c>
      <c r="AG21" s="21" t="s">
        <v>235</v>
      </c>
      <c r="AH21" s="10"/>
      <c r="AI21" s="21" t="str">
        <f>[2]Hidden_1_Tabla_416647!$A$2</f>
        <v>en ejecución</v>
      </c>
      <c r="AJ21" s="21"/>
      <c r="AK21" s="21" t="s">
        <v>109</v>
      </c>
      <c r="AL21" s="21" t="s">
        <v>156</v>
      </c>
      <c r="AM21" s="21" t="s">
        <v>156</v>
      </c>
      <c r="AN21" s="21" t="s">
        <v>156</v>
      </c>
      <c r="AO21" s="21" t="s">
        <v>156</v>
      </c>
      <c r="AP21" s="21" t="s">
        <v>156</v>
      </c>
      <c r="AQ21" s="21" t="s">
        <v>158</v>
      </c>
      <c r="AR21" s="4">
        <v>43756</v>
      </c>
      <c r="AS21" s="4">
        <v>43756</v>
      </c>
      <c r="AT21" s="21"/>
    </row>
    <row r="22" spans="1:46" x14ac:dyDescent="0.25">
      <c r="A22" s="21">
        <v>2019</v>
      </c>
      <c r="B22" s="4">
        <v>43647</v>
      </c>
      <c r="C22" s="20">
        <v>43738</v>
      </c>
      <c r="D22" s="21" t="s">
        <v>110</v>
      </c>
      <c r="E22" s="21" t="s">
        <v>111</v>
      </c>
      <c r="F22" s="21" t="s">
        <v>261</v>
      </c>
      <c r="G22" s="21"/>
      <c r="H22" s="21" t="s">
        <v>156</v>
      </c>
      <c r="I22" s="21" t="s">
        <v>262</v>
      </c>
      <c r="J22" s="7"/>
      <c r="K22" s="21"/>
      <c r="L22" s="21"/>
      <c r="M22" s="21"/>
      <c r="N22" s="12" t="s">
        <v>263</v>
      </c>
      <c r="O22" s="6" t="s">
        <v>264</v>
      </c>
      <c r="P22" s="21" t="s">
        <v>155</v>
      </c>
      <c r="Q22" s="21" t="s">
        <v>155</v>
      </c>
      <c r="R22" s="21" t="str">
        <f t="shared" si="3"/>
        <v>DIOP-OC/SEDESHU/GTO/PEMC/FAISM2019/034-092019</v>
      </c>
      <c r="S22" s="21" t="s">
        <v>265</v>
      </c>
      <c r="T22" s="8">
        <f t="shared" si="4"/>
        <v>6971070.7241379311</v>
      </c>
      <c r="U22" s="8">
        <v>8086442.04</v>
      </c>
      <c r="V22" s="21" t="s">
        <v>156</v>
      </c>
      <c r="W22" s="21" t="s">
        <v>156</v>
      </c>
      <c r="X22" s="21" t="s">
        <v>152</v>
      </c>
      <c r="Y22" s="21" t="s">
        <v>156</v>
      </c>
      <c r="Z22" s="21" t="s">
        <v>157</v>
      </c>
      <c r="AA22" s="21" t="str">
        <f t="shared" si="5"/>
        <v>CONSTRUCCION DE CONCRETO HIDRAULICO DE LA CALLE LIBERTAD EN COLONIA EJIDO NUEVO PANTOJA SAN MIGUEL DE ALLENDE, GUANAJUATO</v>
      </c>
      <c r="AB22" s="21" t="s">
        <v>156</v>
      </c>
      <c r="AC22" s="21" t="s">
        <v>266</v>
      </c>
      <c r="AD22" s="21" t="s">
        <v>267</v>
      </c>
      <c r="AE22" s="21" t="s">
        <v>156</v>
      </c>
      <c r="AF22" s="21" t="s">
        <v>156</v>
      </c>
      <c r="AG22" s="21" t="s">
        <v>235</v>
      </c>
      <c r="AH22" s="10"/>
      <c r="AI22" s="21" t="str">
        <f>[2]Hidden_1_Tabla_416647!$A$2</f>
        <v>en ejecución</v>
      </c>
      <c r="AJ22" s="21"/>
      <c r="AK22" s="21" t="s">
        <v>109</v>
      </c>
      <c r="AL22" s="21" t="s">
        <v>156</v>
      </c>
      <c r="AM22" s="21" t="s">
        <v>156</v>
      </c>
      <c r="AN22" s="21" t="s">
        <v>156</v>
      </c>
      <c r="AO22" s="21" t="s">
        <v>156</v>
      </c>
      <c r="AP22" s="21" t="s">
        <v>156</v>
      </c>
      <c r="AQ22" s="21" t="s">
        <v>158</v>
      </c>
      <c r="AR22" s="4">
        <v>43756</v>
      </c>
      <c r="AS22" s="4">
        <v>43756</v>
      </c>
      <c r="AT22" s="21"/>
    </row>
    <row r="23" spans="1:46" x14ac:dyDescent="0.25">
      <c r="A23" s="21">
        <v>2019</v>
      </c>
      <c r="B23" s="4">
        <v>43647</v>
      </c>
      <c r="C23" s="20">
        <v>43738</v>
      </c>
      <c r="D23" s="21" t="s">
        <v>151</v>
      </c>
      <c r="E23" s="21" t="s">
        <v>111</v>
      </c>
      <c r="F23" s="21" t="s">
        <v>268</v>
      </c>
      <c r="G23" s="21"/>
      <c r="H23" s="21" t="s">
        <v>156</v>
      </c>
      <c r="I23" s="21" t="s">
        <v>269</v>
      </c>
      <c r="J23" s="7"/>
      <c r="K23" s="21" t="s">
        <v>270</v>
      </c>
      <c r="L23" s="21" t="s">
        <v>271</v>
      </c>
      <c r="M23" s="21" t="s">
        <v>272</v>
      </c>
      <c r="N23" s="12" t="s">
        <v>273</v>
      </c>
      <c r="O23" s="6" t="s">
        <v>274</v>
      </c>
      <c r="P23" s="21" t="s">
        <v>155</v>
      </c>
      <c r="Q23" s="21" t="s">
        <v>155</v>
      </c>
      <c r="R23" s="21" t="str">
        <f t="shared" si="3"/>
        <v>DIOP-OC/CODE/RECURSOMUNICIPAL2017/035-092019</v>
      </c>
      <c r="S23" s="21" t="s">
        <v>265</v>
      </c>
      <c r="T23" s="8">
        <f t="shared" si="4"/>
        <v>1973495.0431034483</v>
      </c>
      <c r="U23" s="8">
        <v>2289254.25</v>
      </c>
      <c r="V23" s="21" t="s">
        <v>156</v>
      </c>
      <c r="W23" s="21" t="s">
        <v>156</v>
      </c>
      <c r="X23" s="21" t="s">
        <v>152</v>
      </c>
      <c r="Y23" s="21" t="s">
        <v>156</v>
      </c>
      <c r="Z23" s="21" t="s">
        <v>157</v>
      </c>
      <c r="AA23" s="21" t="str">
        <f t="shared" si="5"/>
        <v>CONSTRUCCION DE SALON DE USOS MULTIPLES EN LA UNIDAD DEPORTIVA LUIS H. DUCOING DE SAN MIGUEL DE ALLENDE, GTO</v>
      </c>
      <c r="AB23" s="21" t="s">
        <v>156</v>
      </c>
      <c r="AC23" s="21" t="s">
        <v>266</v>
      </c>
      <c r="AD23" s="21" t="s">
        <v>275</v>
      </c>
      <c r="AE23" s="21" t="s">
        <v>156</v>
      </c>
      <c r="AF23" s="21" t="s">
        <v>156</v>
      </c>
      <c r="AG23" s="21" t="s">
        <v>235</v>
      </c>
      <c r="AH23" s="9"/>
      <c r="AI23" s="21" t="str">
        <f>[2]Hidden_1_Tabla_416647!$A$2</f>
        <v>en ejecución</v>
      </c>
      <c r="AJ23" s="21"/>
      <c r="AK23" s="21" t="s">
        <v>109</v>
      </c>
      <c r="AL23" s="21" t="s">
        <v>156</v>
      </c>
      <c r="AM23" s="21" t="s">
        <v>156</v>
      </c>
      <c r="AN23" s="21" t="s">
        <v>156</v>
      </c>
      <c r="AO23" s="21" t="s">
        <v>156</v>
      </c>
      <c r="AP23" s="21" t="s">
        <v>156</v>
      </c>
      <c r="AQ23" s="21" t="s">
        <v>158</v>
      </c>
      <c r="AR23" s="4">
        <v>43756</v>
      </c>
      <c r="AS23" s="4">
        <v>43756</v>
      </c>
      <c r="AT23" s="21"/>
    </row>
    <row r="24" spans="1:46" x14ac:dyDescent="0.25">
      <c r="A24" s="21">
        <v>2019</v>
      </c>
      <c r="B24" s="4">
        <v>43647</v>
      </c>
      <c r="C24" s="20">
        <v>43738</v>
      </c>
      <c r="D24" s="21" t="s">
        <v>110</v>
      </c>
      <c r="E24" s="21" t="s">
        <v>111</v>
      </c>
      <c r="F24" s="21" t="s">
        <v>276</v>
      </c>
      <c r="G24" s="21"/>
      <c r="H24" s="21" t="s">
        <v>156</v>
      </c>
      <c r="I24" s="21" t="s">
        <v>277</v>
      </c>
      <c r="J24" s="7"/>
      <c r="K24" s="21"/>
      <c r="L24" s="21"/>
      <c r="M24" s="21"/>
      <c r="N24" s="12" t="s">
        <v>278</v>
      </c>
      <c r="O24" s="6" t="s">
        <v>279</v>
      </c>
      <c r="P24" s="21" t="s">
        <v>155</v>
      </c>
      <c r="Q24" s="21" t="s">
        <v>155</v>
      </c>
      <c r="R24" s="21" t="str">
        <f t="shared" si="3"/>
        <v>DIOP-OC/SEDESHU/GTO/PSBMC/FAISM2019/037-092019</v>
      </c>
      <c r="S24" s="21" t="s">
        <v>280</v>
      </c>
      <c r="T24" s="8">
        <f t="shared" si="4"/>
        <v>339475.31896551728</v>
      </c>
      <c r="U24" s="8">
        <v>393791.37</v>
      </c>
      <c r="V24" s="21" t="s">
        <v>156</v>
      </c>
      <c r="W24" s="21" t="s">
        <v>156</v>
      </c>
      <c r="X24" s="21" t="s">
        <v>152</v>
      </c>
      <c r="Y24" s="21" t="s">
        <v>156</v>
      </c>
      <c r="Z24" s="21" t="s">
        <v>157</v>
      </c>
      <c r="AA24" s="21" t="str">
        <f t="shared" si="5"/>
        <v>AMPLIACION DE LINEA ELECTRICA Y RED DE DISTRIBUCION EN  CALLE SIN NOMBRE Y CALLE J. CLEMENTE OROZCO EN LA LOCALIDAD SAN CRISTOBAL</v>
      </c>
      <c r="AB24" s="21" t="s">
        <v>156</v>
      </c>
      <c r="AC24" s="21" t="s">
        <v>281</v>
      </c>
      <c r="AD24" s="21" t="s">
        <v>282</v>
      </c>
      <c r="AE24" s="21" t="s">
        <v>156</v>
      </c>
      <c r="AF24" s="21" t="s">
        <v>156</v>
      </c>
      <c r="AG24" s="21" t="s">
        <v>235</v>
      </c>
      <c r="AH24" s="9"/>
      <c r="AI24" s="21" t="str">
        <f>[2]Hidden_1_Tabla_416647!$A$2</f>
        <v>en ejecución</v>
      </c>
      <c r="AJ24" s="21"/>
      <c r="AK24" s="21" t="s">
        <v>109</v>
      </c>
      <c r="AL24" s="21" t="s">
        <v>156</v>
      </c>
      <c r="AM24" s="21" t="s">
        <v>156</v>
      </c>
      <c r="AN24" s="21" t="s">
        <v>156</v>
      </c>
      <c r="AO24" s="21" t="s">
        <v>156</v>
      </c>
      <c r="AP24" s="21" t="s">
        <v>156</v>
      </c>
      <c r="AQ24" s="21" t="s">
        <v>158</v>
      </c>
      <c r="AR24" s="4">
        <v>43756</v>
      </c>
      <c r="AS24" s="4">
        <v>43756</v>
      </c>
      <c r="AT24" s="21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:A6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s="3" customFormat="1" x14ac:dyDescent="0.25">
      <c r="A2" s="3" t="s">
        <v>154</v>
      </c>
    </row>
    <row r="3" spans="1:1" s="3" customFormat="1" x14ac:dyDescent="0.25">
      <c r="A3" s="3" t="s">
        <v>153</v>
      </c>
    </row>
    <row r="4" spans="1:1" x14ac:dyDescent="0.25">
      <c r="A4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G5" sqref="G5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18"/>
      <c r="C4" s="18"/>
      <c r="D4" s="18"/>
      <c r="E4" s="18" t="s">
        <v>188</v>
      </c>
      <c r="F4" s="19" t="s">
        <v>211</v>
      </c>
      <c r="G4" s="8">
        <v>5170958.3600000003</v>
      </c>
    </row>
    <row r="5" spans="1:7" ht="15" customHeight="1" x14ac:dyDescent="0.25">
      <c r="A5">
        <v>2</v>
      </c>
      <c r="B5" s="18"/>
      <c r="C5" s="18"/>
      <c r="D5" s="18"/>
      <c r="E5" s="12" t="s">
        <v>197</v>
      </c>
      <c r="F5" s="12" t="s">
        <v>212</v>
      </c>
      <c r="G5" s="8">
        <v>5310097.3899999997</v>
      </c>
    </row>
    <row r="6" spans="1:7" x14ac:dyDescent="0.25">
      <c r="A6">
        <v>3</v>
      </c>
      <c r="B6" s="12" t="s">
        <v>199</v>
      </c>
      <c r="C6" s="12" t="s">
        <v>200</v>
      </c>
      <c r="D6" s="12" t="s">
        <v>201</v>
      </c>
      <c r="E6" s="12" t="s">
        <v>198</v>
      </c>
      <c r="F6" s="19" t="s">
        <v>213</v>
      </c>
      <c r="G6" s="8">
        <v>5203488</v>
      </c>
    </row>
    <row r="7" spans="1:7" x14ac:dyDescent="0.25">
      <c r="A7">
        <v>4</v>
      </c>
      <c r="B7" s="18"/>
      <c r="C7" s="18"/>
      <c r="D7" s="18"/>
      <c r="E7" s="12" t="s">
        <v>189</v>
      </c>
      <c r="F7" s="19" t="s">
        <v>214</v>
      </c>
      <c r="G7" s="8">
        <v>671811.03</v>
      </c>
    </row>
    <row r="8" spans="1:7" x14ac:dyDescent="0.25">
      <c r="A8" s="18">
        <v>5</v>
      </c>
      <c r="B8" s="18"/>
      <c r="C8" s="18"/>
      <c r="D8" s="18"/>
      <c r="E8" s="12" t="s">
        <v>190</v>
      </c>
      <c r="F8" s="12" t="s">
        <v>215</v>
      </c>
      <c r="G8" s="8">
        <v>839015.43</v>
      </c>
    </row>
    <row r="9" spans="1:7" x14ac:dyDescent="0.25">
      <c r="A9" s="18">
        <v>6</v>
      </c>
      <c r="B9" s="12"/>
      <c r="C9" s="12"/>
      <c r="D9" s="12"/>
      <c r="E9" s="12" t="s">
        <v>190</v>
      </c>
      <c r="F9" s="12" t="s">
        <v>215</v>
      </c>
      <c r="G9" s="8">
        <v>389743.74</v>
      </c>
    </row>
    <row r="10" spans="1:7" x14ac:dyDescent="0.25">
      <c r="A10" s="18">
        <v>7</v>
      </c>
      <c r="B10" s="18"/>
      <c r="C10" s="18"/>
      <c r="D10" s="18"/>
      <c r="E10" s="12" t="s">
        <v>189</v>
      </c>
      <c r="F10" s="19" t="s">
        <v>214</v>
      </c>
      <c r="G10" s="5">
        <v>702924.14</v>
      </c>
    </row>
    <row r="11" spans="1:7" x14ac:dyDescent="0.25">
      <c r="A11" s="18">
        <v>8</v>
      </c>
      <c r="B11" s="18"/>
      <c r="C11" s="18"/>
      <c r="D11" s="18"/>
      <c r="E11" s="12" t="s">
        <v>189</v>
      </c>
      <c r="F11" s="19" t="s">
        <v>214</v>
      </c>
      <c r="G11" s="5">
        <v>507559.89</v>
      </c>
    </row>
    <row r="12" spans="1:7" x14ac:dyDescent="0.25">
      <c r="A12" s="18">
        <v>9</v>
      </c>
      <c r="B12" s="18"/>
      <c r="C12" s="18"/>
      <c r="D12" s="18"/>
      <c r="E12" s="12" t="s">
        <v>196</v>
      </c>
      <c r="F12" s="19"/>
      <c r="G12" s="5">
        <v>2206315.79</v>
      </c>
    </row>
    <row r="13" spans="1:7" x14ac:dyDescent="0.25">
      <c r="A13" s="18">
        <v>10</v>
      </c>
      <c r="B13" s="18" t="s">
        <v>191</v>
      </c>
      <c r="C13" s="18" t="s">
        <v>192</v>
      </c>
      <c r="D13" s="18" t="s">
        <v>193</v>
      </c>
      <c r="E13" s="18" t="s">
        <v>194</v>
      </c>
      <c r="F13" s="19" t="s">
        <v>216</v>
      </c>
      <c r="G13" s="5">
        <v>3565510.81</v>
      </c>
    </row>
    <row r="14" spans="1:7" x14ac:dyDescent="0.25">
      <c r="A14" s="18">
        <v>11</v>
      </c>
      <c r="B14" s="12" t="s">
        <v>199</v>
      </c>
      <c r="C14" s="12" t="s">
        <v>200</v>
      </c>
      <c r="D14" s="12" t="s">
        <v>201</v>
      </c>
      <c r="E14" t="s">
        <v>198</v>
      </c>
      <c r="F14" s="19" t="s">
        <v>213</v>
      </c>
    </row>
    <row r="15" spans="1:7" x14ac:dyDescent="0.25">
      <c r="A15" s="18">
        <v>12</v>
      </c>
      <c r="E15" s="12" t="s">
        <v>195</v>
      </c>
      <c r="F15" s="19" t="s">
        <v>217</v>
      </c>
      <c r="G15" s="5">
        <v>10980818.119999999</v>
      </c>
    </row>
    <row r="16" spans="1:7" x14ac:dyDescent="0.25">
      <c r="A16" s="18">
        <v>13</v>
      </c>
      <c r="E16" s="18"/>
      <c r="G16" s="5"/>
    </row>
    <row r="17" spans="1:7" x14ac:dyDescent="0.25">
      <c r="A17" s="18">
        <v>14</v>
      </c>
      <c r="B17" s="15"/>
      <c r="C17" s="15"/>
      <c r="D17" s="15"/>
      <c r="E17" s="12"/>
      <c r="G17" s="5"/>
    </row>
    <row r="18" spans="1:7" x14ac:dyDescent="0.25">
      <c r="A18" s="18">
        <v>15</v>
      </c>
      <c r="E18" s="12"/>
      <c r="G18" s="5"/>
    </row>
    <row r="19" spans="1:7" x14ac:dyDescent="0.25">
      <c r="A19" s="18">
        <v>16</v>
      </c>
      <c r="G19" s="5"/>
    </row>
    <row r="20" spans="1:7" x14ac:dyDescent="0.25">
      <c r="A20" s="18">
        <v>17</v>
      </c>
      <c r="G20" s="5"/>
    </row>
    <row r="21" spans="1:7" x14ac:dyDescent="0.25">
      <c r="A21" s="18">
        <v>18</v>
      </c>
      <c r="G21" s="5"/>
    </row>
    <row r="22" spans="1:7" x14ac:dyDescent="0.25">
      <c r="A22" s="18">
        <v>19</v>
      </c>
      <c r="B22" s="15"/>
      <c r="C22" s="15"/>
      <c r="D22" s="15"/>
      <c r="E22" s="15"/>
      <c r="G22" s="5"/>
    </row>
    <row r="23" spans="1:7" x14ac:dyDescent="0.25">
      <c r="A23" s="18">
        <v>20</v>
      </c>
    </row>
    <row r="28" spans="1:7" x14ac:dyDescent="0.25">
      <c r="B28" s="15"/>
      <c r="C28" s="15"/>
      <c r="D28" s="15"/>
      <c r="E28" s="15"/>
      <c r="F28" s="15"/>
      <c r="G28" s="8"/>
    </row>
    <row r="29" spans="1:7" x14ac:dyDescent="0.25">
      <c r="B29" s="15"/>
      <c r="C29" s="12"/>
      <c r="D29" s="12"/>
      <c r="E29" s="12"/>
      <c r="F29" s="6"/>
      <c r="G29" s="8"/>
    </row>
    <row r="30" spans="1:7" x14ac:dyDescent="0.25">
      <c r="B30" s="12"/>
      <c r="C30" s="12"/>
      <c r="D30" s="12"/>
      <c r="E30" s="12"/>
      <c r="F30" s="15"/>
      <c r="G30" s="8"/>
    </row>
    <row r="31" spans="1:7" x14ac:dyDescent="0.25">
      <c r="B31" s="12"/>
      <c r="C31" s="12"/>
      <c r="D31" s="12"/>
      <c r="E31" s="12"/>
      <c r="F31" s="15"/>
      <c r="G31" s="8"/>
    </row>
    <row r="32" spans="1:7" x14ac:dyDescent="0.25">
      <c r="B32" s="12"/>
      <c r="C32" s="12"/>
      <c r="D32" s="12"/>
      <c r="E32" s="12"/>
      <c r="F32" s="6"/>
      <c r="G32" s="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C5" sqref="C5: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9" t="s">
        <v>218</v>
      </c>
      <c r="C4" s="3" t="s">
        <v>150</v>
      </c>
      <c r="D4" t="s">
        <v>150</v>
      </c>
      <c r="E4" t="s">
        <v>140</v>
      </c>
    </row>
    <row r="5" spans="1:5" x14ac:dyDescent="0.25">
      <c r="A5">
        <v>2</v>
      </c>
      <c r="B5" s="12" t="s">
        <v>219</v>
      </c>
      <c r="C5" s="19" t="s">
        <v>150</v>
      </c>
      <c r="D5" s="19" t="s">
        <v>150</v>
      </c>
      <c r="E5" s="19" t="s">
        <v>140</v>
      </c>
    </row>
    <row r="6" spans="1:5" x14ac:dyDescent="0.25">
      <c r="A6">
        <v>3</v>
      </c>
      <c r="B6" s="12" t="s">
        <v>220</v>
      </c>
      <c r="C6" s="19" t="s">
        <v>150</v>
      </c>
      <c r="D6" s="19" t="s">
        <v>150</v>
      </c>
      <c r="E6" s="19" t="s">
        <v>140</v>
      </c>
    </row>
    <row r="7" spans="1:5" x14ac:dyDescent="0.25">
      <c r="A7">
        <v>4</v>
      </c>
      <c r="B7" s="12" t="s">
        <v>221</v>
      </c>
      <c r="C7" s="19" t="s">
        <v>150</v>
      </c>
      <c r="D7" s="19" t="s">
        <v>150</v>
      </c>
      <c r="E7" s="19" t="s">
        <v>140</v>
      </c>
    </row>
    <row r="8" spans="1:5" x14ac:dyDescent="0.25">
      <c r="A8" s="15">
        <v>5</v>
      </c>
      <c r="B8" s="12" t="s">
        <v>222</v>
      </c>
      <c r="C8" s="19" t="s">
        <v>150</v>
      </c>
      <c r="D8" s="19" t="s">
        <v>150</v>
      </c>
      <c r="E8" s="19" t="s">
        <v>140</v>
      </c>
    </row>
    <row r="9" spans="1:5" x14ac:dyDescent="0.25">
      <c r="A9" s="15">
        <v>6</v>
      </c>
      <c r="B9" s="12" t="s">
        <v>223</v>
      </c>
      <c r="C9" s="19" t="s">
        <v>150</v>
      </c>
      <c r="D9" s="19" t="s">
        <v>150</v>
      </c>
      <c r="E9" s="19" t="s">
        <v>140</v>
      </c>
    </row>
    <row r="10" spans="1:5" x14ac:dyDescent="0.25">
      <c r="A10" s="15">
        <v>7</v>
      </c>
      <c r="B10" s="12" t="s">
        <v>224</v>
      </c>
      <c r="C10" s="19" t="s">
        <v>150</v>
      </c>
      <c r="D10" s="19" t="s">
        <v>150</v>
      </c>
      <c r="E10" s="19" t="s">
        <v>140</v>
      </c>
    </row>
    <row r="11" spans="1:5" x14ac:dyDescent="0.25">
      <c r="A11" s="15">
        <v>8</v>
      </c>
      <c r="B11" s="12" t="s">
        <v>225</v>
      </c>
      <c r="C11" s="19" t="s">
        <v>150</v>
      </c>
      <c r="D11" s="19" t="s">
        <v>150</v>
      </c>
      <c r="E11" s="19" t="s">
        <v>140</v>
      </c>
    </row>
    <row r="12" spans="1:5" x14ac:dyDescent="0.25">
      <c r="A12" s="15">
        <v>9</v>
      </c>
      <c r="B12" s="12" t="s">
        <v>226</v>
      </c>
      <c r="C12" s="19" t="s">
        <v>150</v>
      </c>
      <c r="D12" s="19" t="s">
        <v>150</v>
      </c>
      <c r="E12" s="19" t="s">
        <v>140</v>
      </c>
    </row>
    <row r="13" spans="1:5" x14ac:dyDescent="0.25">
      <c r="A13" s="15">
        <v>10</v>
      </c>
      <c r="B13" s="12"/>
      <c r="C13" s="15"/>
      <c r="D13" s="15"/>
      <c r="E13" s="15"/>
    </row>
    <row r="14" spans="1:5" x14ac:dyDescent="0.25">
      <c r="A14" s="15">
        <v>11</v>
      </c>
      <c r="B14" s="12"/>
      <c r="C14" s="15"/>
      <c r="D14" s="15"/>
      <c r="E14" s="15"/>
    </row>
    <row r="15" spans="1:5" x14ac:dyDescent="0.25">
      <c r="A15" s="15">
        <v>12</v>
      </c>
      <c r="B15" s="12"/>
      <c r="C15" s="15"/>
      <c r="D15" s="15"/>
      <c r="E15" s="15"/>
    </row>
    <row r="16" spans="1:5" x14ac:dyDescent="0.25">
      <c r="B16" s="15"/>
      <c r="D16" s="15"/>
      <c r="E16" s="15"/>
    </row>
    <row r="17" spans="2:2" x14ac:dyDescent="0.25">
      <c r="B17" s="15"/>
    </row>
    <row r="18" spans="2:2" x14ac:dyDescent="0.25">
      <c r="B18" s="15"/>
    </row>
    <row r="19" spans="2:2" x14ac:dyDescent="0.25">
      <c r="B19" s="15"/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</cp:lastModifiedBy>
  <dcterms:created xsi:type="dcterms:W3CDTF">2018-04-26T15:59:03Z</dcterms:created>
  <dcterms:modified xsi:type="dcterms:W3CDTF">2021-10-28T17:59:58Z</dcterms:modified>
</cp:coreProperties>
</file>